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Белкамнефть\020726 КС 1\"/>
    </mc:Choice>
  </mc:AlternateContent>
  <xr:revisionPtr revIDLastSave="0" documentId="13_ncr:1_{4F2E12A2-5346-43E8-BBCD-8B6BC72B3AEA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7" i="1" l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50" i="1"/>
  <c r="H50" i="1" s="1"/>
  <c r="F49" i="1"/>
  <c r="H49" i="1" s="1"/>
  <c r="F48" i="1"/>
  <c r="H48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H21" i="1"/>
  <c r="F21" i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H12" i="1"/>
  <c r="F12" i="1"/>
</calcChain>
</file>

<file path=xl/sharedStrings.xml><?xml version="1.0" encoding="utf-8"?>
<sst xmlns="http://schemas.openxmlformats.org/spreadsheetml/2006/main" count="160" uniqueCount="79">
  <si>
    <t>Приложение 4 (тендер 2026г.)</t>
  </si>
  <si>
    <t>Ведомость поставки материалов/оборудования по тендеру</t>
  </si>
  <si>
    <t>Технический отчет 05П/26-ОБМ</t>
  </si>
  <si>
    <t>№ Документа</t>
  </si>
  <si>
    <t>291</t>
  </si>
  <si>
    <t>№ п/п</t>
  </si>
  <si>
    <t>Наименование материалов/оборудования</t>
  </si>
  <si>
    <t>ед. изм</t>
  </si>
  <si>
    <t>Цена за единицу руб. без НДС</t>
  </si>
  <si>
    <t>Цена за единицу руб. без НДС с учетом доставки</t>
  </si>
  <si>
    <t>Цена за единицу руб. с НДС с учетом доставки</t>
  </si>
  <si>
    <t>Кол-во ВСЕГО</t>
  </si>
  <si>
    <t>Сумма руб. с НДС с учетом доставки</t>
  </si>
  <si>
    <t>Приобретение материалов/ оборудования</t>
  </si>
  <si>
    <t>Наличие у Заказчика (кол-во)</t>
  </si>
  <si>
    <t>Сроки поставки</t>
  </si>
  <si>
    <t>Заказчиком (кол-во)</t>
  </si>
  <si>
    <t>Подрядчиком (кол-во)</t>
  </si>
  <si>
    <t>"ЗДАНИЕ МОЙКИ НКТ И ШТАНГ БАЗА ВЯТКА инв. №0001190010"</t>
  </si>
  <si>
    <t>Монтажные работы по кровле</t>
  </si>
  <si>
    <t>Грунтовка ГФ-021</t>
  </si>
  <si>
    <t>кг</t>
  </si>
  <si>
    <t>01.07.2026</t>
  </si>
  <si>
    <t>Лак ПФ-115</t>
  </si>
  <si>
    <t>Швеллер №18 (240м)</t>
  </si>
  <si>
    <t>т</t>
  </si>
  <si>
    <t>Труба профильная 100х4 мм (13,02м)</t>
  </si>
  <si>
    <t>Уголок 100х6,5 мм</t>
  </si>
  <si>
    <t>Лист 5х250х250мм</t>
  </si>
  <si>
    <t>Сэндвич-панель кровельная с минераловатным утеплителем толщ. 150мм, шириной 1000мм L=12,1м с замком Roof-lock, толщ. металла облицовки 0,7мм, оцинкованный</t>
  </si>
  <si>
    <t>шт</t>
  </si>
  <si>
    <t>Саморез со сверлом СЭНДВИЧ-МЕТАЛЛ с шестигранной головкой и шайбой с EPDM прокладкой (оцинкованная сталь), 6.3/5.5x215 мм</t>
  </si>
  <si>
    <t>Сэндвич-панель кровельная с минераловатным утеплителем толщ. 150мм, шириной 1000мм L=5,3м с замком Roof-lock, толщ. металла облицовки 0,7мм, оцинкованный</t>
  </si>
  <si>
    <t>Самоклеящееся уплотнительная лента LSPP 3х30мм</t>
  </si>
  <si>
    <t>м</t>
  </si>
  <si>
    <t>Мат минераловатный МП-125</t>
  </si>
  <si>
    <t>м3</t>
  </si>
  <si>
    <t>Уплотнитель НП-32</t>
  </si>
  <si>
    <t>Клей герметик Гермафлекс 147</t>
  </si>
  <si>
    <t>л</t>
  </si>
  <si>
    <t>Шнур (жгут) из вспененного полиэтилена ? 8мм. типа Вилатерм (Изонел)</t>
  </si>
  <si>
    <t>Лист оцинкованный гладкий 0,5мм (120м2)</t>
  </si>
  <si>
    <t>Саморез с прессшайбой диам.4,8-28мм</t>
  </si>
  <si>
    <t>Дюбель-гвоздь диам.6 -35мм</t>
  </si>
  <si>
    <t>СНЕГОЗАДЕРЖАТЕЛЬ ТРУБЧАТЫЙ СЗТ Н150Х3000ММ ЦВЕТ СЕРЕБРИСТО-СЕРЫЙ RAL 7001</t>
  </si>
  <si>
    <t>Адаптер снегозадержателя для профлиста</t>
  </si>
  <si>
    <t>Лист оцинкованный гладкий 0,7мм (2м2)</t>
  </si>
  <si>
    <t>Балка двутавровая 18Б1 (3м)</t>
  </si>
  <si>
    <t>Швеллер №10 (26,6м)</t>
  </si>
  <si>
    <t>Профнастил Н44 L=3,2м оцинкованный</t>
  </si>
  <si>
    <t>м2</t>
  </si>
  <si>
    <t>ЖЕЛОБ ВОДОСТОЧНЫЙ D125Х3000 ММ оцинкованный</t>
  </si>
  <si>
    <t>ЗАГЛУШКА ЖЕЛОБА D125 ММ оцинкованная</t>
  </si>
  <si>
    <t>СОЕДИНИТЕЛЬ ЖЕЛОБА D-125ММ оцинкованный</t>
  </si>
  <si>
    <t>ДЕРЖАТЕЛЬ ЖЕЛОБА D125Х145ММ оцинкованный</t>
  </si>
  <si>
    <t>КОМПЛЕКТ КРЕПЛЕНИЯ ВОДОСТОЧНОЙ ТРУБЫ Д 90 ММ В КМПЛ: ХОМУТ И ЗАМОК, МЕТАЛЛ оцинкованный</t>
  </si>
  <si>
    <t>ТРУБА ВОДОСТОЧНАЯ D90Х3000 ММ оцинкованная</t>
  </si>
  <si>
    <t>ВОРОНКА ЖЕЛОБА D125Х90 ММ оцинкованная</t>
  </si>
  <si>
    <t>КОЛЕНО ТРУБЫ ВОДОСТОЧНОЙ 55 ГРАД. D90 ММ оцинкованное</t>
  </si>
  <si>
    <t>КОЛЕНО СЛИВНОЕ ТРУБЫ ВОДОСТОЧНОЙ D-90 ММ оцинкованное</t>
  </si>
  <si>
    <t>Растворитель 646</t>
  </si>
  <si>
    <t>Герметик силиконовый  PH 290мл</t>
  </si>
  <si>
    <t>Демонтажные и монтажные работы по оконным блокам (в осях В/1-6)</t>
  </si>
  <si>
    <t>Блок оконный пластиковый 3-х створчатый, с 3-хкамерным стеклопакетом, 1200(H)x2350, открытие средней створки, белый</t>
  </si>
  <si>
    <t>Блок оконный пластиковый 3-х створчатый, с 2-хкамерным стеклопакетом, 1200(H)x2350, глухой, белый</t>
  </si>
  <si>
    <t>Блок оконный пластиковый 2-х створчатый, с 3-хкамерным стеклопакетом, 1200(H)x1750, с одной откравающейся створкой, белый</t>
  </si>
  <si>
    <t>Восстановление и усиление наружной облицовочной версты кирпичной стены в осях В/1-6 L=30,0м</t>
  </si>
  <si>
    <t>Уголок 160x10мм (30м)</t>
  </si>
  <si>
    <t>БСР У3 ГОСТ 28778-90 Болт самоанкерующийся распорный стальной, M16x150 мм</t>
  </si>
  <si>
    <t>Пруток арматурный А500С 10 ст.3 ГОСТ 34028-16</t>
  </si>
  <si>
    <t>КИРПИЧ КЕРАМИЧЕСКИЙ 250Х120Х65 ММ ПУСТОТЕЛЫЙ ОБЛИЦОВОЧНЫЙ</t>
  </si>
  <si>
    <t>РАСТВОР М-100</t>
  </si>
  <si>
    <t>Сетка кладочная 4С ВР-1 10х10x1,2-150х300 ст.3 (12м2)</t>
  </si>
  <si>
    <t xml:space="preserve">Примечание: </t>
  </si>
  <si>
    <t>1. Приобретенные материалы Заказчиком выдаются Подрядчику по давальческой схеме.</t>
  </si>
  <si>
    <t>2. При составлении сметной документации количество материалов необходимо учитывать с коэффициентом расхода, согласно сметных норм.</t>
  </si>
  <si>
    <t xml:space="preserve">3. Стоимость материалов, указанная в данном приложении не учитывает  затраты ПОДРЯДЧИКА по доставке материалов от склада до объекта, кроме инертных материалов.  </t>
  </si>
  <si>
    <t>4. Перед закупом материалов, указанных в приложении 4 в столбце №10 ("Приобретение материалов/ оборудования Подрядчиком"), Подрядчик обязан запросить наличие данных материалов в свободных остатках Заказчика (в ОКО УКС АО "Белкамнефть" им. А.А. Волкова.) и получить их, в случае наличия, на основании соответствующего письма УКС АО "Белкамнефть" им. А.А. Волкова.</t>
  </si>
  <si>
    <t>Выполнение работ по капитальному ремонту  "ЗДАНИЕ МОЙКИ НКТ И ШТАНГ БАЗА ВЯТКА инв. №0001190010".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</si>
</sst>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;@"/>
    <numFmt numFmtId="165" formatCode="#,##0.00_ ;\-#,##0.00\ "/>
    <numFmt numFmtId="166" formatCode="#,##0.000_ ;\-#,##0.000\ "/>
  </numFmts>
  <fonts count="11" x14ac:knownFonts="1">
    <font>
      <sz val="10"/>
      <name val="Arial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6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3" fillId="0" borderId="0" xfId="0" applyFont="1" applyFill="1" applyAlignment="1">
      <alignment horizontal="center" vertical="center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2" fontId="6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M65"/>
  <sheetViews>
    <sheetView tabSelected="1" view="pageBreakPreview" zoomScale="90" zoomScaleNormal="100" zoomScaleSheetLayoutView="90" workbookViewId="0">
      <selection activeCell="H3" sqref="H3"/>
    </sheetView>
  </sheetViews>
  <sheetFormatPr defaultRowHeight="14" outlineLevelCol="1" x14ac:dyDescent="0.3"/>
  <cols>
    <col min="1" max="1" width="4.1796875" style="19" customWidth="1"/>
    <col min="2" max="2" width="55.7265625" style="17" customWidth="1"/>
    <col min="3" max="3" width="5.7265625" style="15" customWidth="1"/>
    <col min="4" max="4" width="10.1796875" style="16" customWidth="1" outlineLevel="1"/>
    <col min="5" max="5" width="12.54296875" style="1" customWidth="1" outlineLevel="1"/>
    <col min="6" max="6" width="12.54296875" style="17" customWidth="1" outlineLevel="1"/>
    <col min="7" max="7" width="10.54296875" style="18" customWidth="1"/>
    <col min="8" max="8" width="14.26953125" style="17" customWidth="1" outlineLevel="1"/>
    <col min="9" max="9" width="13.7265625" style="17" customWidth="1"/>
    <col min="10" max="10" width="12.1796875" style="1" customWidth="1"/>
    <col min="11" max="11" width="10.81640625" style="17" customWidth="1"/>
    <col min="12" max="12" width="13.7265625" style="19" customWidth="1"/>
  </cols>
  <sheetData>
    <row r="1" spans="1:13" ht="16.5" x14ac:dyDescent="0.3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43"/>
    </row>
    <row r="2" spans="1:13" ht="16.5" x14ac:dyDescent="0.35">
      <c r="A2" s="2" t="s">
        <v>1</v>
      </c>
    </row>
    <row r="3" spans="1:13" ht="36" customHeight="1" x14ac:dyDescent="0.3">
      <c r="A3" s="26" t="s">
        <v>78</v>
      </c>
    </row>
    <row r="4" spans="1:13" ht="16.5" x14ac:dyDescent="0.3">
      <c r="A4" s="26" t="s">
        <v>2</v>
      </c>
      <c r="C4" s="26"/>
      <c r="E4" s="26" t="s">
        <v>3</v>
      </c>
      <c r="G4" s="26" t="s">
        <v>4</v>
      </c>
    </row>
    <row r="5" spans="1:13" ht="16.5" x14ac:dyDescent="0.3">
      <c r="B5" s="24"/>
      <c r="C5" s="25"/>
      <c r="D5" s="24"/>
      <c r="E5" s="24"/>
      <c r="F5" s="24"/>
      <c r="G5" s="24"/>
      <c r="H5" s="24"/>
      <c r="I5" s="24"/>
      <c r="J5" s="24"/>
      <c r="K5" s="24"/>
      <c r="L5" s="24"/>
    </row>
    <row r="6" spans="1:13" ht="5.25" customHeight="1" x14ac:dyDescent="0.35">
      <c r="A6" s="2"/>
    </row>
    <row r="7" spans="1:13" ht="37.5" customHeight="1" x14ac:dyDescent="0.25">
      <c r="A7" s="44" t="s">
        <v>5</v>
      </c>
      <c r="B7" s="49" t="s">
        <v>6</v>
      </c>
      <c r="C7" s="44" t="s">
        <v>7</v>
      </c>
      <c r="D7" s="51" t="s">
        <v>8</v>
      </c>
      <c r="E7" s="52" t="s">
        <v>9</v>
      </c>
      <c r="F7" s="44" t="s">
        <v>10</v>
      </c>
      <c r="G7" s="45" t="s">
        <v>11</v>
      </c>
      <c r="H7" s="44" t="s">
        <v>12</v>
      </c>
      <c r="I7" s="44" t="s">
        <v>13</v>
      </c>
      <c r="J7" s="44"/>
      <c r="K7" s="44" t="s">
        <v>14</v>
      </c>
      <c r="L7" s="44" t="s">
        <v>15</v>
      </c>
    </row>
    <row r="8" spans="1:13" ht="38.25" customHeight="1" x14ac:dyDescent="0.25">
      <c r="A8" s="44"/>
      <c r="B8" s="50"/>
      <c r="C8" s="44"/>
      <c r="D8" s="51"/>
      <c r="E8" s="52"/>
      <c r="F8" s="44"/>
      <c r="G8" s="45"/>
      <c r="H8" s="44"/>
      <c r="I8" s="27" t="s">
        <v>16</v>
      </c>
      <c r="J8" s="27" t="s">
        <v>17</v>
      </c>
      <c r="K8" s="44"/>
      <c r="L8" s="44"/>
    </row>
    <row r="9" spans="1:13" x14ac:dyDescent="0.25">
      <c r="A9" s="3">
        <v>1</v>
      </c>
      <c r="B9" s="27">
        <v>2</v>
      </c>
      <c r="C9" s="3">
        <v>3</v>
      </c>
      <c r="D9" s="27">
        <v>4</v>
      </c>
      <c r="E9" s="3">
        <v>5</v>
      </c>
      <c r="F9" s="27">
        <v>6</v>
      </c>
      <c r="G9" s="3">
        <v>7</v>
      </c>
      <c r="H9" s="27">
        <v>8</v>
      </c>
      <c r="I9" s="3">
        <v>9</v>
      </c>
      <c r="J9" s="27">
        <v>10</v>
      </c>
      <c r="K9" s="3">
        <v>11</v>
      </c>
      <c r="L9" s="27">
        <v>12</v>
      </c>
    </row>
    <row r="10" spans="1:13" ht="36.75" customHeight="1" x14ac:dyDescent="0.25">
      <c r="A10" s="32">
        <v>1</v>
      </c>
      <c r="B10" s="28" t="s">
        <v>18</v>
      </c>
      <c r="C10" s="29"/>
      <c r="D10" s="29"/>
      <c r="E10" s="29"/>
      <c r="F10" s="30"/>
      <c r="G10" s="30"/>
      <c r="H10" s="29"/>
      <c r="I10" s="29"/>
      <c r="J10" s="29"/>
      <c r="K10" s="29"/>
      <c r="L10" s="31"/>
    </row>
    <row r="11" spans="1:13" ht="39.75" customHeight="1" x14ac:dyDescent="0.25">
      <c r="A11" s="32">
        <v>2</v>
      </c>
      <c r="B11" s="33" t="s">
        <v>19</v>
      </c>
      <c r="C11" s="29"/>
      <c r="D11" s="34"/>
      <c r="E11" s="34"/>
      <c r="F11" s="34"/>
      <c r="G11" s="34"/>
      <c r="H11" s="34"/>
      <c r="I11" s="34"/>
      <c r="J11" s="34"/>
      <c r="K11" s="34"/>
      <c r="L11" s="31"/>
    </row>
    <row r="12" spans="1:13" ht="13" x14ac:dyDescent="0.25">
      <c r="A12" s="35">
        <v>3</v>
      </c>
      <c r="B12" s="36" t="s">
        <v>20</v>
      </c>
      <c r="C12" s="37" t="s">
        <v>21</v>
      </c>
      <c r="D12" s="41"/>
      <c r="E12" s="40">
        <v>180</v>
      </c>
      <c r="F12" s="38">
        <f t="shared" ref="F12:F46" si="0">E12*1.22</f>
        <v>219.6</v>
      </c>
      <c r="G12" s="42">
        <v>81.72</v>
      </c>
      <c r="H12" s="38">
        <f t="shared" ref="H12:H46" si="1">F12*G12</f>
        <v>17945.712</v>
      </c>
      <c r="I12" s="42"/>
      <c r="J12" s="42">
        <v>81.72</v>
      </c>
      <c r="K12" s="42"/>
      <c r="L12" s="39" t="s">
        <v>22</v>
      </c>
    </row>
    <row r="13" spans="1:13" ht="13" x14ac:dyDescent="0.25">
      <c r="A13" s="35">
        <v>4</v>
      </c>
      <c r="B13" s="36" t="s">
        <v>23</v>
      </c>
      <c r="C13" s="37" t="s">
        <v>21</v>
      </c>
      <c r="D13" s="41"/>
      <c r="E13" s="40">
        <v>160</v>
      </c>
      <c r="F13" s="38">
        <f t="shared" si="0"/>
        <v>195.2</v>
      </c>
      <c r="G13" s="42">
        <v>256.56</v>
      </c>
      <c r="H13" s="38">
        <f t="shared" si="1"/>
        <v>50080.511999999995</v>
      </c>
      <c r="I13" s="42"/>
      <c r="J13" s="42">
        <v>256.56</v>
      </c>
      <c r="K13" s="42"/>
      <c r="L13" s="39" t="s">
        <v>22</v>
      </c>
    </row>
    <row r="14" spans="1:13" ht="13" x14ac:dyDescent="0.25">
      <c r="A14" s="35">
        <v>5</v>
      </c>
      <c r="B14" s="36" t="s">
        <v>24</v>
      </c>
      <c r="C14" s="37" t="s">
        <v>25</v>
      </c>
      <c r="D14" s="41"/>
      <c r="E14" s="40">
        <v>115490</v>
      </c>
      <c r="F14" s="38">
        <f t="shared" si="0"/>
        <v>140897.79999999999</v>
      </c>
      <c r="G14" s="42">
        <v>3.9119999999999999</v>
      </c>
      <c r="H14" s="38">
        <f t="shared" si="1"/>
        <v>551192.1936</v>
      </c>
      <c r="I14" s="42">
        <v>3.9119999999999999</v>
      </c>
      <c r="J14" s="42"/>
      <c r="K14" s="42">
        <v>8.5000000000000006E-2</v>
      </c>
      <c r="L14" s="39" t="s">
        <v>22</v>
      </c>
    </row>
    <row r="15" spans="1:13" ht="13" x14ac:dyDescent="0.25">
      <c r="A15" s="35">
        <v>6</v>
      </c>
      <c r="B15" s="36" t="s">
        <v>26</v>
      </c>
      <c r="C15" s="37" t="s">
        <v>25</v>
      </c>
      <c r="D15" s="41"/>
      <c r="E15" s="40">
        <v>102000</v>
      </c>
      <c r="F15" s="38">
        <f t="shared" si="0"/>
        <v>124440</v>
      </c>
      <c r="G15" s="42">
        <v>0.154</v>
      </c>
      <c r="H15" s="38">
        <f t="shared" si="1"/>
        <v>19163.759999999998</v>
      </c>
      <c r="I15" s="42">
        <v>0.154</v>
      </c>
      <c r="J15" s="42"/>
      <c r="K15" s="42">
        <v>0.154</v>
      </c>
      <c r="L15" s="39" t="s">
        <v>22</v>
      </c>
    </row>
    <row r="16" spans="1:13" ht="13" x14ac:dyDescent="0.25">
      <c r="A16" s="35">
        <v>7</v>
      </c>
      <c r="B16" s="36" t="s">
        <v>27</v>
      </c>
      <c r="C16" s="37" t="s">
        <v>25</v>
      </c>
      <c r="D16" s="41"/>
      <c r="E16" s="40">
        <v>106700</v>
      </c>
      <c r="F16" s="38">
        <f t="shared" si="0"/>
        <v>130174</v>
      </c>
      <c r="G16" s="42">
        <v>1.4999999999999999E-2</v>
      </c>
      <c r="H16" s="38">
        <f t="shared" si="1"/>
        <v>1952.61</v>
      </c>
      <c r="I16" s="42"/>
      <c r="J16" s="42">
        <v>1.4999999999999999E-2</v>
      </c>
      <c r="K16" s="42"/>
      <c r="L16" s="39" t="s">
        <v>22</v>
      </c>
    </row>
    <row r="17" spans="1:12" ht="13" x14ac:dyDescent="0.25">
      <c r="A17" s="35">
        <v>8</v>
      </c>
      <c r="B17" s="36" t="s">
        <v>28</v>
      </c>
      <c r="C17" s="37" t="s">
        <v>25</v>
      </c>
      <c r="D17" s="41"/>
      <c r="E17" s="40">
        <v>137100</v>
      </c>
      <c r="F17" s="38">
        <f t="shared" si="0"/>
        <v>167262</v>
      </c>
      <c r="G17" s="42">
        <v>1.4999999999999999E-2</v>
      </c>
      <c r="H17" s="38">
        <f t="shared" si="1"/>
        <v>2508.9299999999998</v>
      </c>
      <c r="I17" s="42">
        <v>1.4999999999999999E-2</v>
      </c>
      <c r="J17" s="42"/>
      <c r="K17" s="42">
        <v>1.4999999999999999E-2</v>
      </c>
      <c r="L17" s="39" t="s">
        <v>22</v>
      </c>
    </row>
    <row r="18" spans="1:12" ht="39" x14ac:dyDescent="0.25">
      <c r="A18" s="35">
        <v>9</v>
      </c>
      <c r="B18" s="36" t="s">
        <v>29</v>
      </c>
      <c r="C18" s="37" t="s">
        <v>30</v>
      </c>
      <c r="D18" s="41"/>
      <c r="E18" s="40">
        <v>54450</v>
      </c>
      <c r="F18" s="38">
        <f t="shared" si="0"/>
        <v>66429</v>
      </c>
      <c r="G18" s="42">
        <v>30</v>
      </c>
      <c r="H18" s="38">
        <f t="shared" si="1"/>
        <v>1992870</v>
      </c>
      <c r="I18" s="42">
        <v>30</v>
      </c>
      <c r="J18" s="42"/>
      <c r="K18" s="42"/>
      <c r="L18" s="39" t="s">
        <v>22</v>
      </c>
    </row>
    <row r="19" spans="1:12" ht="26" x14ac:dyDescent="0.25">
      <c r="A19" s="35">
        <v>10</v>
      </c>
      <c r="B19" s="36" t="s">
        <v>31</v>
      </c>
      <c r="C19" s="37" t="s">
        <v>30</v>
      </c>
      <c r="D19" s="41"/>
      <c r="E19" s="40">
        <v>110</v>
      </c>
      <c r="F19" s="38">
        <f t="shared" si="0"/>
        <v>134.19999999999999</v>
      </c>
      <c r="G19" s="42">
        <v>1800</v>
      </c>
      <c r="H19" s="38">
        <f t="shared" si="1"/>
        <v>241559.99999999997</v>
      </c>
      <c r="I19" s="42"/>
      <c r="J19" s="42">
        <v>1800</v>
      </c>
      <c r="K19" s="42"/>
      <c r="L19" s="39" t="s">
        <v>22</v>
      </c>
    </row>
    <row r="20" spans="1:12" ht="39" x14ac:dyDescent="0.25">
      <c r="A20" s="35">
        <v>11</v>
      </c>
      <c r="B20" s="36" t="s">
        <v>32</v>
      </c>
      <c r="C20" s="37" t="s">
        <v>30</v>
      </c>
      <c r="D20" s="41"/>
      <c r="E20" s="40">
        <v>23850</v>
      </c>
      <c r="F20" s="38">
        <f t="shared" si="0"/>
        <v>29097</v>
      </c>
      <c r="G20" s="42">
        <v>30</v>
      </c>
      <c r="H20" s="38">
        <f t="shared" si="1"/>
        <v>872910</v>
      </c>
      <c r="I20" s="42">
        <v>30</v>
      </c>
      <c r="J20" s="42"/>
      <c r="K20" s="42"/>
      <c r="L20" s="39" t="s">
        <v>22</v>
      </c>
    </row>
    <row r="21" spans="1:12" ht="13" x14ac:dyDescent="0.25">
      <c r="A21" s="35">
        <v>12</v>
      </c>
      <c r="B21" s="36" t="s">
        <v>33</v>
      </c>
      <c r="C21" s="37" t="s">
        <v>34</v>
      </c>
      <c r="D21" s="41"/>
      <c r="E21" s="40">
        <v>165</v>
      </c>
      <c r="F21" s="38">
        <f t="shared" si="0"/>
        <v>201.29999999999998</v>
      </c>
      <c r="G21" s="42">
        <v>660</v>
      </c>
      <c r="H21" s="38">
        <f t="shared" si="1"/>
        <v>132858</v>
      </c>
      <c r="I21" s="42"/>
      <c r="J21" s="42">
        <v>660</v>
      </c>
      <c r="K21" s="42"/>
      <c r="L21" s="39" t="s">
        <v>22</v>
      </c>
    </row>
    <row r="22" spans="1:12" ht="13" x14ac:dyDescent="0.25">
      <c r="A22" s="35">
        <v>13</v>
      </c>
      <c r="B22" s="36" t="s">
        <v>35</v>
      </c>
      <c r="C22" s="37" t="s">
        <v>36</v>
      </c>
      <c r="D22" s="41"/>
      <c r="E22" s="40">
        <v>4327</v>
      </c>
      <c r="F22" s="38">
        <f t="shared" si="0"/>
        <v>5278.94</v>
      </c>
      <c r="G22" s="42">
        <v>4.12</v>
      </c>
      <c r="H22" s="38">
        <f t="shared" si="1"/>
        <v>21749.232799999998</v>
      </c>
      <c r="I22" s="42"/>
      <c r="J22" s="42">
        <v>4.12</v>
      </c>
      <c r="K22" s="42"/>
      <c r="L22" s="39" t="s">
        <v>22</v>
      </c>
    </row>
    <row r="23" spans="1:12" ht="13" x14ac:dyDescent="0.25">
      <c r="A23" s="35">
        <v>14</v>
      </c>
      <c r="B23" s="36" t="s">
        <v>37</v>
      </c>
      <c r="C23" s="37" t="s">
        <v>34</v>
      </c>
      <c r="D23" s="41"/>
      <c r="E23" s="40">
        <v>61</v>
      </c>
      <c r="F23" s="38">
        <f t="shared" si="0"/>
        <v>74.42</v>
      </c>
      <c r="G23" s="42">
        <v>90</v>
      </c>
      <c r="H23" s="38">
        <f t="shared" si="1"/>
        <v>6697.8</v>
      </c>
      <c r="I23" s="42"/>
      <c r="J23" s="42">
        <v>90</v>
      </c>
      <c r="K23" s="42"/>
      <c r="L23" s="39" t="s">
        <v>22</v>
      </c>
    </row>
    <row r="24" spans="1:12" ht="13" x14ac:dyDescent="0.25">
      <c r="A24" s="35">
        <v>15</v>
      </c>
      <c r="B24" s="36" t="s">
        <v>38</v>
      </c>
      <c r="C24" s="37" t="s">
        <v>39</v>
      </c>
      <c r="D24" s="41"/>
      <c r="E24" s="40">
        <v>625</v>
      </c>
      <c r="F24" s="38">
        <f t="shared" si="0"/>
        <v>762.5</v>
      </c>
      <c r="G24" s="42">
        <v>35</v>
      </c>
      <c r="H24" s="38">
        <f t="shared" si="1"/>
        <v>26687.5</v>
      </c>
      <c r="I24" s="42"/>
      <c r="J24" s="42">
        <v>35</v>
      </c>
      <c r="K24" s="42"/>
      <c r="L24" s="39" t="s">
        <v>22</v>
      </c>
    </row>
    <row r="25" spans="1:12" ht="26" x14ac:dyDescent="0.25">
      <c r="A25" s="35">
        <v>16</v>
      </c>
      <c r="B25" s="36" t="s">
        <v>40</v>
      </c>
      <c r="C25" s="37" t="s">
        <v>34</v>
      </c>
      <c r="D25" s="41"/>
      <c r="E25" s="40">
        <v>7</v>
      </c>
      <c r="F25" s="38">
        <f t="shared" si="0"/>
        <v>8.5399999999999991</v>
      </c>
      <c r="G25" s="42">
        <v>510</v>
      </c>
      <c r="H25" s="38">
        <f t="shared" si="1"/>
        <v>4355.3999999999996</v>
      </c>
      <c r="I25" s="42"/>
      <c r="J25" s="42">
        <v>510</v>
      </c>
      <c r="K25" s="42"/>
      <c r="L25" s="39" t="s">
        <v>22</v>
      </c>
    </row>
    <row r="26" spans="1:12" ht="13" x14ac:dyDescent="0.25">
      <c r="A26" s="35">
        <v>17</v>
      </c>
      <c r="B26" s="36" t="s">
        <v>41</v>
      </c>
      <c r="C26" s="37" t="s">
        <v>25</v>
      </c>
      <c r="D26" s="41"/>
      <c r="E26" s="40">
        <v>130100</v>
      </c>
      <c r="F26" s="38">
        <f t="shared" si="0"/>
        <v>158722</v>
      </c>
      <c r="G26" s="42">
        <v>0.57999999999999996</v>
      </c>
      <c r="H26" s="38">
        <f t="shared" si="1"/>
        <v>92058.76</v>
      </c>
      <c r="I26" s="42">
        <v>0.57999999999999996</v>
      </c>
      <c r="J26" s="42"/>
      <c r="K26" s="42"/>
      <c r="L26" s="39" t="s">
        <v>22</v>
      </c>
    </row>
    <row r="27" spans="1:12" ht="13" x14ac:dyDescent="0.25">
      <c r="A27" s="35">
        <v>18</v>
      </c>
      <c r="B27" s="36" t="s">
        <v>42</v>
      </c>
      <c r="C27" s="37" t="s">
        <v>30</v>
      </c>
      <c r="D27" s="41"/>
      <c r="E27" s="40">
        <v>2.6</v>
      </c>
      <c r="F27" s="38">
        <f t="shared" si="0"/>
        <v>3.1720000000000002</v>
      </c>
      <c r="G27" s="42">
        <v>1500</v>
      </c>
      <c r="H27" s="38">
        <f t="shared" si="1"/>
        <v>4758</v>
      </c>
      <c r="I27" s="42"/>
      <c r="J27" s="42">
        <v>1500</v>
      </c>
      <c r="K27" s="42"/>
      <c r="L27" s="39" t="s">
        <v>22</v>
      </c>
    </row>
    <row r="28" spans="1:12" ht="13" x14ac:dyDescent="0.25">
      <c r="A28" s="35">
        <v>19</v>
      </c>
      <c r="B28" s="36" t="s">
        <v>43</v>
      </c>
      <c r="C28" s="37" t="s">
        <v>30</v>
      </c>
      <c r="D28" s="41"/>
      <c r="E28" s="40">
        <v>1.7</v>
      </c>
      <c r="F28" s="38">
        <f t="shared" si="0"/>
        <v>2.0739999999999998</v>
      </c>
      <c r="G28" s="42">
        <v>500</v>
      </c>
      <c r="H28" s="38">
        <f t="shared" si="1"/>
        <v>1037</v>
      </c>
      <c r="I28" s="42"/>
      <c r="J28" s="42">
        <v>500</v>
      </c>
      <c r="K28" s="42"/>
      <c r="L28" s="39" t="s">
        <v>22</v>
      </c>
    </row>
    <row r="29" spans="1:12" ht="26" x14ac:dyDescent="0.25">
      <c r="A29" s="35">
        <v>20</v>
      </c>
      <c r="B29" s="36" t="s">
        <v>44</v>
      </c>
      <c r="C29" s="37" t="s">
        <v>30</v>
      </c>
      <c r="D29" s="41"/>
      <c r="E29" s="40">
        <v>6840</v>
      </c>
      <c r="F29" s="38">
        <f t="shared" si="0"/>
        <v>8344.7999999999993</v>
      </c>
      <c r="G29" s="42">
        <v>20</v>
      </c>
      <c r="H29" s="38">
        <f t="shared" si="1"/>
        <v>166896</v>
      </c>
      <c r="I29" s="42">
        <v>20</v>
      </c>
      <c r="J29" s="42"/>
      <c r="K29" s="42"/>
      <c r="L29" s="39" t="s">
        <v>22</v>
      </c>
    </row>
    <row r="30" spans="1:12" ht="13" x14ac:dyDescent="0.25">
      <c r="A30" s="35">
        <v>21</v>
      </c>
      <c r="B30" s="36" t="s">
        <v>45</v>
      </c>
      <c r="C30" s="37" t="s">
        <v>30</v>
      </c>
      <c r="D30" s="41"/>
      <c r="E30" s="40">
        <v>198</v>
      </c>
      <c r="F30" s="38">
        <f t="shared" si="0"/>
        <v>241.56</v>
      </c>
      <c r="G30" s="42">
        <v>40</v>
      </c>
      <c r="H30" s="38">
        <f t="shared" si="1"/>
        <v>9662.4</v>
      </c>
      <c r="I30" s="42"/>
      <c r="J30" s="42">
        <v>40</v>
      </c>
      <c r="K30" s="42"/>
      <c r="L30" s="39" t="s">
        <v>22</v>
      </c>
    </row>
    <row r="31" spans="1:12" ht="13" x14ac:dyDescent="0.25">
      <c r="A31" s="35">
        <v>22</v>
      </c>
      <c r="B31" s="36" t="s">
        <v>46</v>
      </c>
      <c r="C31" s="37" t="s">
        <v>25</v>
      </c>
      <c r="D31" s="41"/>
      <c r="E31" s="40">
        <v>175700</v>
      </c>
      <c r="F31" s="38">
        <f t="shared" si="0"/>
        <v>214354</v>
      </c>
      <c r="G31" s="42">
        <v>1.0999999999999999E-2</v>
      </c>
      <c r="H31" s="38">
        <f t="shared" si="1"/>
        <v>2357.8939999999998</v>
      </c>
      <c r="I31" s="42">
        <v>1.0999999999999999E-2</v>
      </c>
      <c r="J31" s="42"/>
      <c r="K31" s="42">
        <v>1.0999999999999999E-2</v>
      </c>
      <c r="L31" s="39" t="s">
        <v>22</v>
      </c>
    </row>
    <row r="32" spans="1:12" ht="13" x14ac:dyDescent="0.25">
      <c r="A32" s="35">
        <v>23</v>
      </c>
      <c r="B32" s="36" t="s">
        <v>47</v>
      </c>
      <c r="C32" s="37" t="s">
        <v>25</v>
      </c>
      <c r="D32" s="41"/>
      <c r="E32" s="40">
        <v>164262</v>
      </c>
      <c r="F32" s="38">
        <f t="shared" si="0"/>
        <v>200399.63999999998</v>
      </c>
      <c r="G32" s="42">
        <v>5.1999999999999998E-2</v>
      </c>
      <c r="H32" s="38">
        <f t="shared" si="1"/>
        <v>10420.781279999999</v>
      </c>
      <c r="I32" s="42">
        <v>5.1999999999999998E-2</v>
      </c>
      <c r="J32" s="42"/>
      <c r="K32" s="42"/>
      <c r="L32" s="39" t="s">
        <v>22</v>
      </c>
    </row>
    <row r="33" spans="1:12" ht="13" x14ac:dyDescent="0.25">
      <c r="A33" s="35">
        <v>24</v>
      </c>
      <c r="B33" s="36" t="s">
        <v>48</v>
      </c>
      <c r="C33" s="37" t="s">
        <v>25</v>
      </c>
      <c r="D33" s="41"/>
      <c r="E33" s="40">
        <v>129344</v>
      </c>
      <c r="F33" s="38">
        <f t="shared" si="0"/>
        <v>157799.67999999999</v>
      </c>
      <c r="G33" s="42">
        <v>0.22900000000000001</v>
      </c>
      <c r="H33" s="38">
        <f t="shared" si="1"/>
        <v>36136.12672</v>
      </c>
      <c r="I33" s="42">
        <v>0.22900000000000001</v>
      </c>
      <c r="J33" s="42"/>
      <c r="K33" s="42"/>
      <c r="L33" s="39" t="s">
        <v>22</v>
      </c>
    </row>
    <row r="34" spans="1:12" ht="13" x14ac:dyDescent="0.25">
      <c r="A34" s="35">
        <v>25</v>
      </c>
      <c r="B34" s="36" t="s">
        <v>49</v>
      </c>
      <c r="C34" s="37" t="s">
        <v>50</v>
      </c>
      <c r="D34" s="41"/>
      <c r="E34" s="40">
        <v>790</v>
      </c>
      <c r="F34" s="38">
        <f t="shared" si="0"/>
        <v>963.8</v>
      </c>
      <c r="G34" s="42">
        <v>12</v>
      </c>
      <c r="H34" s="38">
        <f t="shared" si="1"/>
        <v>11565.599999999999</v>
      </c>
      <c r="I34" s="42"/>
      <c r="J34" s="42">
        <v>12</v>
      </c>
      <c r="K34" s="42"/>
      <c r="L34" s="39" t="s">
        <v>22</v>
      </c>
    </row>
    <row r="35" spans="1:12" ht="13" x14ac:dyDescent="0.25">
      <c r="A35" s="35">
        <v>26</v>
      </c>
      <c r="B35" s="36" t="s">
        <v>42</v>
      </c>
      <c r="C35" s="37" t="s">
        <v>30</v>
      </c>
      <c r="D35" s="41"/>
      <c r="E35" s="40">
        <v>2.6</v>
      </c>
      <c r="F35" s="38">
        <f t="shared" si="0"/>
        <v>3.1720000000000002</v>
      </c>
      <c r="G35" s="42">
        <v>150</v>
      </c>
      <c r="H35" s="38">
        <f t="shared" si="1"/>
        <v>475.8</v>
      </c>
      <c r="I35" s="42"/>
      <c r="J35" s="42">
        <v>150</v>
      </c>
      <c r="K35" s="42"/>
      <c r="L35" s="39" t="s">
        <v>22</v>
      </c>
    </row>
    <row r="36" spans="1:12" ht="13" x14ac:dyDescent="0.25">
      <c r="A36" s="35">
        <v>27</v>
      </c>
      <c r="B36" s="36" t="s">
        <v>51</v>
      </c>
      <c r="C36" s="37" t="s">
        <v>30</v>
      </c>
      <c r="D36" s="41"/>
      <c r="E36" s="40">
        <v>1058</v>
      </c>
      <c r="F36" s="38">
        <f t="shared" si="0"/>
        <v>1290.76</v>
      </c>
      <c r="G36" s="42">
        <v>10</v>
      </c>
      <c r="H36" s="38">
        <f t="shared" si="1"/>
        <v>12907.6</v>
      </c>
      <c r="I36" s="42">
        <v>10</v>
      </c>
      <c r="J36" s="42"/>
      <c r="K36" s="42"/>
      <c r="L36" s="39" t="s">
        <v>22</v>
      </c>
    </row>
    <row r="37" spans="1:12" ht="13" x14ac:dyDescent="0.25">
      <c r="A37" s="35">
        <v>28</v>
      </c>
      <c r="B37" s="36" t="s">
        <v>52</v>
      </c>
      <c r="C37" s="37" t="s">
        <v>30</v>
      </c>
      <c r="D37" s="41"/>
      <c r="E37" s="40">
        <v>109</v>
      </c>
      <c r="F37" s="38">
        <f t="shared" si="0"/>
        <v>132.97999999999999</v>
      </c>
      <c r="G37" s="42">
        <v>2</v>
      </c>
      <c r="H37" s="38">
        <f t="shared" si="1"/>
        <v>265.95999999999998</v>
      </c>
      <c r="I37" s="42"/>
      <c r="J37" s="42">
        <v>2</v>
      </c>
      <c r="K37" s="42"/>
      <c r="L37" s="39" t="s">
        <v>22</v>
      </c>
    </row>
    <row r="38" spans="1:12" ht="13" x14ac:dyDescent="0.25">
      <c r="A38" s="35">
        <v>29</v>
      </c>
      <c r="B38" s="36" t="s">
        <v>53</v>
      </c>
      <c r="C38" s="37" t="s">
        <v>30</v>
      </c>
      <c r="D38" s="41"/>
      <c r="E38" s="40">
        <v>178</v>
      </c>
      <c r="F38" s="38">
        <f t="shared" si="0"/>
        <v>217.16</v>
      </c>
      <c r="G38" s="42">
        <v>10</v>
      </c>
      <c r="H38" s="38">
        <f t="shared" si="1"/>
        <v>2171.6</v>
      </c>
      <c r="I38" s="42"/>
      <c r="J38" s="42">
        <v>10</v>
      </c>
      <c r="K38" s="42"/>
      <c r="L38" s="39" t="s">
        <v>22</v>
      </c>
    </row>
    <row r="39" spans="1:12" ht="13" x14ac:dyDescent="0.25">
      <c r="A39" s="35">
        <v>30</v>
      </c>
      <c r="B39" s="36" t="s">
        <v>54</v>
      </c>
      <c r="C39" s="37" t="s">
        <v>30</v>
      </c>
      <c r="D39" s="41"/>
      <c r="E39" s="40">
        <v>163</v>
      </c>
      <c r="F39" s="38">
        <f t="shared" si="0"/>
        <v>198.85999999999999</v>
      </c>
      <c r="G39" s="42">
        <v>90</v>
      </c>
      <c r="H39" s="38">
        <f t="shared" si="1"/>
        <v>17897.399999999998</v>
      </c>
      <c r="I39" s="42"/>
      <c r="J39" s="42">
        <v>90</v>
      </c>
      <c r="K39" s="42"/>
      <c r="L39" s="39" t="s">
        <v>22</v>
      </c>
    </row>
    <row r="40" spans="1:12" ht="26" x14ac:dyDescent="0.25">
      <c r="A40" s="35">
        <v>31</v>
      </c>
      <c r="B40" s="36" t="s">
        <v>55</v>
      </c>
      <c r="C40" s="37" t="s">
        <v>30</v>
      </c>
      <c r="D40" s="41"/>
      <c r="E40" s="40">
        <v>295</v>
      </c>
      <c r="F40" s="38">
        <f t="shared" si="0"/>
        <v>359.9</v>
      </c>
      <c r="G40" s="42">
        <v>10</v>
      </c>
      <c r="H40" s="38">
        <f t="shared" si="1"/>
        <v>3599</v>
      </c>
      <c r="I40" s="42"/>
      <c r="J40" s="42">
        <v>10</v>
      </c>
      <c r="K40" s="42"/>
      <c r="L40" s="39" t="s">
        <v>22</v>
      </c>
    </row>
    <row r="41" spans="1:12" ht="13" x14ac:dyDescent="0.25">
      <c r="A41" s="35">
        <v>32</v>
      </c>
      <c r="B41" s="36" t="s">
        <v>56</v>
      </c>
      <c r="C41" s="37" t="s">
        <v>30</v>
      </c>
      <c r="D41" s="41"/>
      <c r="E41" s="40">
        <v>2020</v>
      </c>
      <c r="F41" s="38">
        <f t="shared" si="0"/>
        <v>2464.4</v>
      </c>
      <c r="G41" s="42">
        <v>4</v>
      </c>
      <c r="H41" s="38">
        <f t="shared" si="1"/>
        <v>9857.6</v>
      </c>
      <c r="I41" s="42">
        <v>4</v>
      </c>
      <c r="J41" s="42"/>
      <c r="K41" s="42"/>
      <c r="L41" s="39" t="s">
        <v>22</v>
      </c>
    </row>
    <row r="42" spans="1:12" ht="13" x14ac:dyDescent="0.25">
      <c r="A42" s="35">
        <v>33</v>
      </c>
      <c r="B42" s="36" t="s">
        <v>57</v>
      </c>
      <c r="C42" s="37" t="s">
        <v>30</v>
      </c>
      <c r="D42" s="41"/>
      <c r="E42" s="40">
        <v>295</v>
      </c>
      <c r="F42" s="38">
        <f t="shared" si="0"/>
        <v>359.9</v>
      </c>
      <c r="G42" s="42">
        <v>2</v>
      </c>
      <c r="H42" s="38">
        <f t="shared" si="1"/>
        <v>719.8</v>
      </c>
      <c r="I42" s="42"/>
      <c r="J42" s="42">
        <v>2</v>
      </c>
      <c r="K42" s="42"/>
      <c r="L42" s="39" t="s">
        <v>22</v>
      </c>
    </row>
    <row r="43" spans="1:12" ht="26" x14ac:dyDescent="0.25">
      <c r="A43" s="35">
        <v>34</v>
      </c>
      <c r="B43" s="36" t="s">
        <v>58</v>
      </c>
      <c r="C43" s="37" t="s">
        <v>30</v>
      </c>
      <c r="D43" s="41"/>
      <c r="E43" s="40">
        <v>295</v>
      </c>
      <c r="F43" s="38">
        <f t="shared" si="0"/>
        <v>359.9</v>
      </c>
      <c r="G43" s="42">
        <v>2</v>
      </c>
      <c r="H43" s="38">
        <f t="shared" si="1"/>
        <v>719.8</v>
      </c>
      <c r="I43" s="42"/>
      <c r="J43" s="42">
        <v>2</v>
      </c>
      <c r="K43" s="42"/>
      <c r="L43" s="39" t="s">
        <v>22</v>
      </c>
    </row>
    <row r="44" spans="1:12" ht="26" x14ac:dyDescent="0.25">
      <c r="A44" s="35">
        <v>35</v>
      </c>
      <c r="B44" s="36" t="s">
        <v>59</v>
      </c>
      <c r="C44" s="37" t="s">
        <v>30</v>
      </c>
      <c r="D44" s="41"/>
      <c r="E44" s="40">
        <v>295</v>
      </c>
      <c r="F44" s="38">
        <f t="shared" si="0"/>
        <v>359.9</v>
      </c>
      <c r="G44" s="42">
        <v>2</v>
      </c>
      <c r="H44" s="38">
        <f t="shared" si="1"/>
        <v>719.8</v>
      </c>
      <c r="I44" s="42"/>
      <c r="J44" s="42">
        <v>2</v>
      </c>
      <c r="K44" s="42"/>
      <c r="L44" s="39" t="s">
        <v>22</v>
      </c>
    </row>
    <row r="45" spans="1:12" ht="13" x14ac:dyDescent="0.25">
      <c r="A45" s="35">
        <v>36</v>
      </c>
      <c r="B45" s="36" t="s">
        <v>60</v>
      </c>
      <c r="C45" s="37" t="s">
        <v>21</v>
      </c>
      <c r="D45" s="41"/>
      <c r="E45" s="40">
        <v>198</v>
      </c>
      <c r="F45" s="38">
        <f t="shared" si="0"/>
        <v>241.56</v>
      </c>
      <c r="G45" s="42">
        <v>202.2</v>
      </c>
      <c r="H45" s="38">
        <f t="shared" si="1"/>
        <v>48843.432000000001</v>
      </c>
      <c r="I45" s="42">
        <v>202.2</v>
      </c>
      <c r="J45" s="42"/>
      <c r="K45" s="42"/>
      <c r="L45" s="39" t="s">
        <v>22</v>
      </c>
    </row>
    <row r="46" spans="1:12" ht="13" x14ac:dyDescent="0.25">
      <c r="A46" s="35">
        <v>37</v>
      </c>
      <c r="B46" s="36" t="s">
        <v>61</v>
      </c>
      <c r="C46" s="37" t="s">
        <v>30</v>
      </c>
      <c r="D46" s="41"/>
      <c r="E46" s="40">
        <v>370</v>
      </c>
      <c r="F46" s="38">
        <f t="shared" si="0"/>
        <v>451.4</v>
      </c>
      <c r="G46" s="42">
        <v>147</v>
      </c>
      <c r="H46" s="38">
        <f t="shared" si="1"/>
        <v>66355.8</v>
      </c>
      <c r="I46" s="42"/>
      <c r="J46" s="42">
        <v>147</v>
      </c>
      <c r="K46" s="42"/>
      <c r="L46" s="39" t="s">
        <v>22</v>
      </c>
    </row>
    <row r="47" spans="1:12" ht="39.75" customHeight="1" x14ac:dyDescent="0.25">
      <c r="A47" s="32">
        <v>38</v>
      </c>
      <c r="B47" s="33" t="s">
        <v>62</v>
      </c>
      <c r="C47" s="29"/>
      <c r="D47" s="34"/>
      <c r="E47" s="34"/>
      <c r="F47" s="34"/>
      <c r="G47" s="34"/>
      <c r="H47" s="34"/>
      <c r="I47" s="34"/>
      <c r="J47" s="34"/>
      <c r="K47" s="34"/>
      <c r="L47" s="31"/>
    </row>
    <row r="48" spans="1:12" ht="26" x14ac:dyDescent="0.25">
      <c r="A48" s="35">
        <v>39</v>
      </c>
      <c r="B48" s="36" t="s">
        <v>63</v>
      </c>
      <c r="C48" s="37" t="s">
        <v>30</v>
      </c>
      <c r="D48" s="41"/>
      <c r="E48" s="40">
        <v>18500</v>
      </c>
      <c r="F48" s="38">
        <f>E48*1.22</f>
        <v>22570</v>
      </c>
      <c r="G48" s="42">
        <v>2</v>
      </c>
      <c r="H48" s="38">
        <f>F48*G48</f>
        <v>45140</v>
      </c>
      <c r="I48" s="42">
        <v>2</v>
      </c>
      <c r="J48" s="42"/>
      <c r="K48" s="42"/>
      <c r="L48" s="39" t="s">
        <v>22</v>
      </c>
    </row>
    <row r="49" spans="1:12" ht="26" x14ac:dyDescent="0.25">
      <c r="A49" s="35">
        <v>40</v>
      </c>
      <c r="B49" s="36" t="s">
        <v>64</v>
      </c>
      <c r="C49" s="37" t="s">
        <v>30</v>
      </c>
      <c r="D49" s="41"/>
      <c r="E49" s="40">
        <v>18500</v>
      </c>
      <c r="F49" s="38">
        <f>E49*1.22</f>
        <v>22570</v>
      </c>
      <c r="G49" s="42">
        <v>1</v>
      </c>
      <c r="H49" s="38">
        <f>F49*G49</f>
        <v>22570</v>
      </c>
      <c r="I49" s="42">
        <v>1</v>
      </c>
      <c r="J49" s="42"/>
      <c r="K49" s="42"/>
      <c r="L49" s="39" t="s">
        <v>22</v>
      </c>
    </row>
    <row r="50" spans="1:12" ht="39" x14ac:dyDescent="0.25">
      <c r="A50" s="35">
        <v>41</v>
      </c>
      <c r="B50" s="36" t="s">
        <v>65</v>
      </c>
      <c r="C50" s="37" t="s">
        <v>30</v>
      </c>
      <c r="D50" s="41"/>
      <c r="E50" s="40">
        <v>13770</v>
      </c>
      <c r="F50" s="38">
        <f>E50*1.22</f>
        <v>16799.399999999998</v>
      </c>
      <c r="G50" s="42">
        <v>1</v>
      </c>
      <c r="H50" s="38">
        <f>F50*G50</f>
        <v>16799.399999999998</v>
      </c>
      <c r="I50" s="42">
        <v>1</v>
      </c>
      <c r="J50" s="42"/>
      <c r="K50" s="42"/>
      <c r="L50" s="39" t="s">
        <v>22</v>
      </c>
    </row>
    <row r="51" spans="1:12" ht="39.75" customHeight="1" x14ac:dyDescent="0.25">
      <c r="A51" s="32">
        <v>42</v>
      </c>
      <c r="B51" s="33" t="s">
        <v>66</v>
      </c>
      <c r="C51" s="29"/>
      <c r="D51" s="34"/>
      <c r="E51" s="34"/>
      <c r="F51" s="34"/>
      <c r="G51" s="34"/>
      <c r="H51" s="34"/>
      <c r="I51" s="34"/>
      <c r="J51" s="34"/>
      <c r="K51" s="34"/>
      <c r="L51" s="31"/>
    </row>
    <row r="52" spans="1:12" ht="13" x14ac:dyDescent="0.25">
      <c r="A52" s="35">
        <v>43</v>
      </c>
      <c r="B52" s="36" t="s">
        <v>67</v>
      </c>
      <c r="C52" s="37" t="s">
        <v>25</v>
      </c>
      <c r="D52" s="41"/>
      <c r="E52" s="40">
        <v>110000</v>
      </c>
      <c r="F52" s="38">
        <f t="shared" ref="F52:F57" si="2">E52*1.22</f>
        <v>134200</v>
      </c>
      <c r="G52" s="42">
        <v>0.74</v>
      </c>
      <c r="H52" s="38">
        <f t="shared" ref="H52:H57" si="3">F52*G52</f>
        <v>99308</v>
      </c>
      <c r="I52" s="42">
        <v>0.74</v>
      </c>
      <c r="J52" s="42"/>
      <c r="K52" s="42">
        <v>0.22500000000000001</v>
      </c>
      <c r="L52" s="39" t="s">
        <v>22</v>
      </c>
    </row>
    <row r="53" spans="1:12" ht="26" x14ac:dyDescent="0.25">
      <c r="A53" s="35">
        <v>44</v>
      </c>
      <c r="B53" s="36" t="s">
        <v>68</v>
      </c>
      <c r="C53" s="37" t="s">
        <v>30</v>
      </c>
      <c r="D53" s="41"/>
      <c r="E53" s="40">
        <v>240</v>
      </c>
      <c r="F53" s="38">
        <f t="shared" si="2"/>
        <v>292.8</v>
      </c>
      <c r="G53" s="42">
        <v>60</v>
      </c>
      <c r="H53" s="38">
        <f t="shared" si="3"/>
        <v>17568</v>
      </c>
      <c r="I53" s="42">
        <v>57</v>
      </c>
      <c r="J53" s="42">
        <v>3</v>
      </c>
      <c r="K53" s="42">
        <v>57</v>
      </c>
      <c r="L53" s="39" t="s">
        <v>22</v>
      </c>
    </row>
    <row r="54" spans="1:12" ht="13" x14ac:dyDescent="0.25">
      <c r="A54" s="35">
        <v>45</v>
      </c>
      <c r="B54" s="36" t="s">
        <v>69</v>
      </c>
      <c r="C54" s="37" t="s">
        <v>25</v>
      </c>
      <c r="D54" s="41"/>
      <c r="E54" s="40">
        <v>107600</v>
      </c>
      <c r="F54" s="38">
        <f t="shared" si="2"/>
        <v>131272</v>
      </c>
      <c r="G54" s="42">
        <v>2.9000000000000001E-2</v>
      </c>
      <c r="H54" s="38">
        <f t="shared" si="3"/>
        <v>3806.8880000000004</v>
      </c>
      <c r="I54" s="42">
        <v>2.9000000000000001E-2</v>
      </c>
      <c r="J54" s="42"/>
      <c r="K54" s="42"/>
      <c r="L54" s="39" t="s">
        <v>22</v>
      </c>
    </row>
    <row r="55" spans="1:12" ht="26" x14ac:dyDescent="0.25">
      <c r="A55" s="35">
        <v>46</v>
      </c>
      <c r="B55" s="36" t="s">
        <v>70</v>
      </c>
      <c r="C55" s="37" t="s">
        <v>30</v>
      </c>
      <c r="D55" s="41"/>
      <c r="E55" s="40">
        <v>20</v>
      </c>
      <c r="F55" s="38">
        <f t="shared" si="2"/>
        <v>24.4</v>
      </c>
      <c r="G55" s="42">
        <v>3960</v>
      </c>
      <c r="H55" s="38">
        <f t="shared" si="3"/>
        <v>96624</v>
      </c>
      <c r="I55" s="42">
        <v>3960</v>
      </c>
      <c r="J55" s="42"/>
      <c r="K55" s="42">
        <v>3960</v>
      </c>
      <c r="L55" s="39" t="s">
        <v>22</v>
      </c>
    </row>
    <row r="56" spans="1:12" ht="13" x14ac:dyDescent="0.25">
      <c r="A56" s="35">
        <v>47</v>
      </c>
      <c r="B56" s="36" t="s">
        <v>71</v>
      </c>
      <c r="C56" s="37" t="s">
        <v>36</v>
      </c>
      <c r="D56" s="41"/>
      <c r="E56" s="40">
        <v>12500</v>
      </c>
      <c r="F56" s="38">
        <f t="shared" si="2"/>
        <v>15250</v>
      </c>
      <c r="G56" s="42">
        <v>2.0699999999999998</v>
      </c>
      <c r="H56" s="38">
        <f t="shared" si="3"/>
        <v>31567.499999999996</v>
      </c>
      <c r="I56" s="42"/>
      <c r="J56" s="42">
        <v>2.0699999999999998</v>
      </c>
      <c r="K56" s="42"/>
      <c r="L56" s="39" t="s">
        <v>22</v>
      </c>
    </row>
    <row r="57" spans="1:12" ht="13" x14ac:dyDescent="0.25">
      <c r="A57" s="35">
        <v>48</v>
      </c>
      <c r="B57" s="36" t="s">
        <v>72</v>
      </c>
      <c r="C57" s="37" t="s">
        <v>25</v>
      </c>
      <c r="D57" s="41"/>
      <c r="E57" s="40">
        <v>84000</v>
      </c>
      <c r="F57" s="38">
        <f t="shared" si="2"/>
        <v>102480</v>
      </c>
      <c r="G57" s="42">
        <v>3.5999999999999997E-2</v>
      </c>
      <c r="H57" s="38">
        <f t="shared" si="3"/>
        <v>3689.2799999999997</v>
      </c>
      <c r="I57" s="42"/>
      <c r="J57" s="42">
        <v>3.5999999999999997E-2</v>
      </c>
      <c r="K57" s="42"/>
      <c r="L57" s="39" t="s">
        <v>22</v>
      </c>
    </row>
    <row r="58" spans="1:12" x14ac:dyDescent="0.25">
      <c r="A58" s="4"/>
      <c r="B58" s="9"/>
      <c r="C58" s="5"/>
      <c r="D58" s="6"/>
      <c r="E58" s="6"/>
      <c r="F58" s="6"/>
      <c r="G58" s="6"/>
      <c r="H58" s="6"/>
      <c r="I58" s="6"/>
      <c r="J58" s="6"/>
      <c r="K58" s="6"/>
      <c r="L58" s="7"/>
    </row>
    <row r="59" spans="1:12" ht="15.75" customHeight="1" x14ac:dyDescent="0.3">
      <c r="A59" s="8"/>
      <c r="B59" s="47"/>
      <c r="C59" s="47"/>
      <c r="D59" s="47"/>
      <c r="E59" s="47"/>
      <c r="F59" s="9"/>
      <c r="G59" s="20"/>
      <c r="H59" s="6"/>
      <c r="I59" s="21"/>
      <c r="J59" s="22"/>
      <c r="K59" s="21"/>
      <c r="L59" s="23"/>
    </row>
    <row r="60" spans="1:12" ht="15" x14ac:dyDescent="0.3">
      <c r="A60" s="10"/>
      <c r="B60" s="48" t="s">
        <v>73</v>
      </c>
      <c r="C60" s="48"/>
      <c r="D60" s="48"/>
      <c r="E60" s="48"/>
      <c r="F60" s="48"/>
      <c r="G60" s="11"/>
      <c r="H60" s="12"/>
      <c r="I60" s="12"/>
      <c r="J60" s="13"/>
      <c r="K60" s="12"/>
      <c r="L60" s="14"/>
    </row>
    <row r="61" spans="1:12" ht="15" x14ac:dyDescent="0.3">
      <c r="A61" s="10"/>
      <c r="B61" s="48" t="s">
        <v>74</v>
      </c>
      <c r="C61" s="48"/>
      <c r="D61" s="48"/>
      <c r="E61" s="48"/>
      <c r="F61" s="48"/>
      <c r="G61" s="11"/>
      <c r="H61" s="12"/>
      <c r="I61" s="12"/>
      <c r="J61" s="13"/>
      <c r="K61" s="12"/>
      <c r="L61" s="14"/>
    </row>
    <row r="62" spans="1:12" ht="19.5" customHeight="1" x14ac:dyDescent="0.3">
      <c r="A62" s="10"/>
      <c r="B62" s="12" t="s">
        <v>75</v>
      </c>
      <c r="C62" s="13"/>
      <c r="D62" s="12"/>
      <c r="E62" s="13"/>
      <c r="F62" s="12"/>
      <c r="G62" s="11"/>
      <c r="H62" s="12"/>
      <c r="I62" s="12"/>
      <c r="J62" s="13"/>
      <c r="K62" s="12"/>
      <c r="L62" s="14"/>
    </row>
    <row r="63" spans="1:12" ht="21.75" customHeight="1" x14ac:dyDescent="0.3">
      <c r="A63" s="10"/>
      <c r="B63" s="12" t="s">
        <v>76</v>
      </c>
      <c r="C63" s="12"/>
      <c r="D63" s="12"/>
      <c r="E63" s="12"/>
      <c r="F63" s="12"/>
      <c r="G63" s="12"/>
      <c r="H63" s="12"/>
      <c r="I63" s="12"/>
      <c r="J63" s="12"/>
      <c r="K63" s="12"/>
      <c r="L63" s="14"/>
    </row>
    <row r="64" spans="1:12" ht="63" customHeight="1" x14ac:dyDescent="0.3">
      <c r="A64" s="10"/>
      <c r="B64" s="46" t="s">
        <v>77</v>
      </c>
      <c r="C64" s="46"/>
      <c r="D64" s="46"/>
      <c r="E64" s="46"/>
      <c r="F64" s="46"/>
      <c r="G64" s="46"/>
      <c r="H64" s="46"/>
      <c r="I64" s="46"/>
      <c r="J64" s="13"/>
      <c r="K64" s="12"/>
      <c r="L64" s="14"/>
    </row>
    <row r="65" spans="1:12" ht="8.25" customHeight="1" x14ac:dyDescent="0.3">
      <c r="A65" s="10"/>
      <c r="B65" s="12"/>
      <c r="C65" s="13"/>
      <c r="D65" s="12"/>
      <c r="E65" s="13"/>
      <c r="F65" s="12"/>
      <c r="G65" s="11"/>
      <c r="H65" s="12"/>
      <c r="I65" s="12"/>
      <c r="J65" s="13"/>
      <c r="K65" s="12"/>
      <c r="L65" s="14"/>
    </row>
  </sheetData>
  <mergeCells count="16">
    <mergeCell ref="B64:I64"/>
    <mergeCell ref="B59:E59"/>
    <mergeCell ref="B60:F60"/>
    <mergeCell ref="B61:F61"/>
    <mergeCell ref="A7:A8"/>
    <mergeCell ref="B7:B8"/>
    <mergeCell ref="C7:C8"/>
    <mergeCell ref="D7:D8"/>
    <mergeCell ref="E7:E8"/>
    <mergeCell ref="I7:J7"/>
    <mergeCell ref="A1:L1"/>
    <mergeCell ref="K7:K8"/>
    <mergeCell ref="L7:L8"/>
    <mergeCell ref="F7:F8"/>
    <mergeCell ref="G7:G8"/>
    <mergeCell ref="H7:H8"/>
  </mergeCells>
  <pageMargins left="0.70866141732283472" right="0.70866141732283472" top="0.74803149606299213" bottom="0.74803149606299213" header="0.31496062992125989" footer="0.31496062992125989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Хамидулин Саяр Гаярович</cp:lastModifiedBy>
  <cp:lastPrinted>2014-04-02T06:25:50Z</cp:lastPrinted>
  <dcterms:created xsi:type="dcterms:W3CDTF">2014-04-02T04:58:06Z</dcterms:created>
  <dcterms:modified xsi:type="dcterms:W3CDTF">2026-07-02T08:56:35Z</dcterms:modified>
</cp:coreProperties>
</file>